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mobileG\02_Mobilitätskonzept\Onlineplattform\1_Tool\1_Bereich Analyse\"/>
    </mc:Choice>
  </mc:AlternateContent>
  <xr:revisionPtr revIDLastSave="0" documentId="13_ncr:1_{E63A9182-30CD-4CF1-8C15-2D06383D46AE}" xr6:coauthVersionLast="46" xr6:coauthVersionMax="46" xr10:uidLastSave="{00000000-0000-0000-0000-000000000000}"/>
  <bookViews>
    <workbookView xWindow="-120" yWindow="-120" windowWidth="29040" windowHeight="15840" xr2:uid="{0288C8CE-8203-4936-B494-884D5C0955FC}"/>
  </bookViews>
  <sheets>
    <sheet name="Stakeholdertabelle" sheetId="1" r:id="rId1"/>
    <sheet name="Stakeholdermatrix" sheetId="3" r:id="rId2"/>
    <sheet name="Dropdown" sheetId="2" r:id="rId3"/>
  </sheets>
  <definedNames>
    <definedName name="_xlnm.Print_Area" localSheetId="1">Stakeholdermatrix!$E:$Q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C5" i="3"/>
  <c r="D5" i="3"/>
  <c r="B5" i="3"/>
  <c r="G15" i="3"/>
  <c r="G16" i="3"/>
  <c r="G17" i="3"/>
  <c r="F15" i="3"/>
  <c r="F16" i="3"/>
  <c r="F17" i="3"/>
  <c r="E15" i="3"/>
  <c r="E16" i="3"/>
  <c r="E17" i="3"/>
  <c r="A15" i="3"/>
  <c r="A16" i="3"/>
  <c r="A17" i="3"/>
  <c r="A14" i="3"/>
  <c r="A6" i="3"/>
  <c r="A7" i="3"/>
  <c r="A8" i="3"/>
  <c r="A9" i="3"/>
  <c r="A10" i="3"/>
  <c r="A11" i="3"/>
  <c r="A12" i="3"/>
  <c r="A13" i="3"/>
  <c r="A5" i="3"/>
  <c r="E14" i="3"/>
  <c r="E13" i="3"/>
  <c r="F13" i="3"/>
  <c r="G13" i="3"/>
  <c r="F14" i="3"/>
  <c r="G14" i="3"/>
  <c r="G7" i="3"/>
  <c r="F9" i="3"/>
  <c r="G6" i="3"/>
  <c r="G8" i="3"/>
  <c r="G9" i="3"/>
  <c r="G10" i="3"/>
  <c r="G11" i="3"/>
  <c r="G12" i="3"/>
  <c r="G5" i="3"/>
  <c r="F6" i="3"/>
  <c r="F7" i="3"/>
  <c r="F8" i="3"/>
  <c r="F10" i="3"/>
  <c r="F11" i="3"/>
  <c r="F12" i="3"/>
  <c r="F5" i="3"/>
  <c r="E6" i="3"/>
  <c r="E7" i="3"/>
  <c r="E8" i="3"/>
  <c r="E9" i="3"/>
  <c r="E10" i="3"/>
  <c r="E11" i="3"/>
  <c r="E12" i="3"/>
  <c r="E5" i="3"/>
</calcChain>
</file>

<file path=xl/sharedStrings.xml><?xml version="1.0" encoding="utf-8"?>
<sst xmlns="http://schemas.openxmlformats.org/spreadsheetml/2006/main" count="80" uniqueCount="45">
  <si>
    <t>Macht/Einfluss</t>
  </si>
  <si>
    <t>Interesse am Projekt</t>
  </si>
  <si>
    <t>Trend</t>
  </si>
  <si>
    <t>Kommunikationsziele</t>
  </si>
  <si>
    <t>Maßnahmen</t>
  </si>
  <si>
    <t>Maßnahmenziele</t>
  </si>
  <si>
    <t>Bemerkungen</t>
  </si>
  <si>
    <t>Status der Maßnahme</t>
  </si>
  <si>
    <t>Stakeholder</t>
  </si>
  <si>
    <t>Macht / Einfluss aufs Projekt</t>
  </si>
  <si>
    <t>Konflikt-potenzial</t>
  </si>
  <si>
    <t>Kommunikations-ziele</t>
  </si>
  <si>
    <t>Konfliktpotential</t>
  </si>
  <si>
    <t>Hoch</t>
  </si>
  <si>
    <t>Verbessert</t>
  </si>
  <si>
    <t>Enthusiasmus beibehalten</t>
  </si>
  <si>
    <t>In Vorbereitung</t>
  </si>
  <si>
    <t>Mittel</t>
  </si>
  <si>
    <t>Neutral</t>
  </si>
  <si>
    <t>Verschlechtert</t>
  </si>
  <si>
    <t>Unterstützung erzeugen</t>
  </si>
  <si>
    <t>Laufend</t>
  </si>
  <si>
    <t>Gering</t>
  </si>
  <si>
    <t>Negativ</t>
  </si>
  <si>
    <t>Gleichgeblieben</t>
  </si>
  <si>
    <t>Widerstand lösen</t>
  </si>
  <si>
    <t>Abgeschlossen</t>
  </si>
  <si>
    <t>Bei Notwendigkeit kommunizieren</t>
  </si>
  <si>
    <t>Verworfen</t>
  </si>
  <si>
    <t>Positiv</t>
  </si>
  <si>
    <t>Mögliche Stakeholder</t>
  </si>
  <si>
    <t>Privatpersonen</t>
  </si>
  <si>
    <t>potenzielle Nutzer*innen</t>
  </si>
  <si>
    <t>Kümmerer</t>
  </si>
  <si>
    <t>Multiplikatoren</t>
  </si>
  <si>
    <t>Genossenschaft</t>
  </si>
  <si>
    <t>Mitglieder der Genossenschaft</t>
  </si>
  <si>
    <t>Projektverantwortliche*r</t>
  </si>
  <si>
    <t>Gemeinde / Landkreis / Kommunalverwaltung / Bürgermeister*in</t>
  </si>
  <si>
    <t>Klimaschutzmanager*in</t>
  </si>
  <si>
    <t>Landes- / Bundesbehörden (vor allem wg. Förderungen &amp; politischen Rahmenbedingungen)</t>
  </si>
  <si>
    <t>Lokale Unternehmen (Elektroinstallateure, ggf. auch EVU, Stadtwerke oder kommunale Unternehmen, lokale Medien, Kooperationspartner)</t>
  </si>
  <si>
    <t>Externe Dienstleister, z.B. für Software, Abrechnung, Hotline etc.</t>
  </si>
  <si>
    <t>Zulieferer (DRWZ Mobile, lokales Autohaus)</t>
  </si>
  <si>
    <t>Kapitalgeber (Bank, Stiftungen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</si>
</sst>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8"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400" b="1"/>
              <a:t>Stakeholder-Map</a:t>
            </a:r>
          </a:p>
        </c:rich>
      </c:tx>
      <c:layout>
        <c:manualLayout>
          <c:xMode val="edge"/>
          <c:yMode val="edge"/>
          <c:x val="0.36005743096738374"/>
          <c:y val="1.366520253782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8108213608327206"/>
          <c:y val="0.10400085523017487"/>
          <c:w val="0.77279212148082399"/>
          <c:h val="0.66129670588929179"/>
        </c:manualLayout>
      </c:layout>
      <c:bubbleChart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E2E934F-F187-465D-9EED-2A7839003E1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AA52-4AD6-B2BD-5597F8BBAE2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74CCDBE-3489-46F1-8549-2308EACE7D40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A52-4AD6-B2BD-5597F8BBAE2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BB76F4-4E96-414E-9D70-AC73F9C0FBED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A52-4AD6-B2BD-5597F8BBAE2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1ABFFFA-7604-4E0A-AB56-5D33F99D3044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A52-4AD6-B2BD-5597F8BBAE2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095232F-6EDD-4675-8913-FAD242EBD929}" type="CELLRANGE">
                      <a:rPr lang="de-DE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A52-4AD6-B2BD-5597F8BBAE2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9B9005-6C24-45C0-A04A-8B34F610932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AA52-4AD6-B2BD-5597F8BBAE2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3758006-06DD-456E-846B-D65538D8E66C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A52-4AD6-B2BD-5597F8BBAE2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7339D8B-557F-4957-8DAB-25CA4A3E0FF1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A52-4AD6-B2BD-5597F8BBAE2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D74045-A3AC-462E-ADD1-88B2D82EA149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A52-4AD6-B2BD-5597F8BBAE2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DD84102-C4E4-459A-963C-FDC8A4F1316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AA52-4AD6-B2BD-5597F8BBAE2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FBEEE12-82A1-4C0D-924E-2769DAFF9F44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AA52-4AD6-B2BD-5597F8BBAE2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C90CF70-762A-42AB-95B8-BEC538312BB6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AA52-4AD6-B2BD-5597F8BBAE2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47C5E21-3775-4FAF-A6C3-CF5E9FF4DD9B}" type="CELLRANGE">
                      <a:rPr lang="en-US"/>
                      <a:pPr/>
                      <a:t>[ZELLBEREICH]</a:t>
                    </a:fld>
                    <a:endParaRPr lang="de-DE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AA52-4AD6-B2BD-5597F8BBAE2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Stakeholdermatrix!$F$5:$F$17</c:f>
              <c:numCache>
                <c:formatCode>General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xVal>
          <c:yVal>
            <c:numRef>
              <c:f>Stakeholdermatrix!$E$5:$E$17</c:f>
              <c:numCache>
                <c:formatCode>General</c:formatCode>
                <c:ptCount val="13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bubbleSize>
            <c:numRef>
              <c:f>Stakeholdermatrix!$G$5:$G$17</c:f>
              <c:numCache>
                <c:formatCode>General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Stakeholdertabelle!$A$3:$A$17</c15:f>
                <c15:dlblRangeCache>
                  <c:ptCount val="15"/>
                  <c:pt idx="0">
                    <c:v>potenzielle Nutzer*innen</c:v>
                  </c:pt>
                  <c:pt idx="1">
                    <c:v>Gemeinde / Landkreis / Kommunalverwaltung / Bürgermeister*in</c:v>
                  </c:pt>
                  <c:pt idx="2">
                    <c:v>Multiplikatoren</c:v>
                  </c:pt>
                  <c:pt idx="3">
                    <c:v>Mitglieder der Genossenschaft</c:v>
                  </c:pt>
                  <c:pt idx="4">
                    <c:v>Landes- / Bundesbehörden (vor allem wg. Förderungen &amp; politischen Rahmenbedingungen)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ECA-46BE-AFEB-3F48733B7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sizeRepresents val="w"/>
        <c:axId val="78341823"/>
        <c:axId val="78342239"/>
      </c:bubbleChart>
      <c:valAx>
        <c:axId val="78341823"/>
        <c:scaling>
          <c:orientation val="minMax"/>
          <c:max val="3.5"/>
          <c:min val="0.5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600"/>
                  <a:t>Interesse</a:t>
                </a:r>
                <a:r>
                  <a:rPr lang="de-DE" sz="1600" baseline="0"/>
                  <a:t> am Projekt</a:t>
                </a:r>
                <a:endParaRPr lang="de-DE" sz="1600"/>
              </a:p>
            </c:rich>
          </c:tx>
          <c:layout>
            <c:manualLayout>
              <c:xMode val="edge"/>
              <c:yMode val="edge"/>
              <c:x val="0.42311249995669481"/>
              <c:y val="0.86789084746544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78342239"/>
        <c:crosses val="autoZero"/>
        <c:crossBetween val="midCat"/>
      </c:valAx>
      <c:valAx>
        <c:axId val="78342239"/>
        <c:scaling>
          <c:orientation val="minMax"/>
          <c:min val="0.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600"/>
                  <a:t>Macht / Einfluss auf das Projekt</a:t>
                </a:r>
              </a:p>
            </c:rich>
          </c:tx>
          <c:layout>
            <c:manualLayout>
              <c:xMode val="edge"/>
              <c:yMode val="edge"/>
              <c:x val="8.6423604296296655E-2"/>
              <c:y val="0.23144195555350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783418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stretch>
        <a:fillRect/>
      </a:stretch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304798</xdr:colOff>
      <xdr:row>1</xdr:row>
      <xdr:rowOff>19049</xdr:rowOff>
    </xdr:from>
    <xdr:to>
      <xdr:col>16</xdr:col>
      <xdr:colOff>76200</xdr:colOff>
      <xdr:row>34</xdr:row>
      <xdr:rowOff>104775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30228432-86BF-4644-B913-0ECA0386CF2B}"/>
            </a:ext>
          </a:extLst>
        </xdr:cNvPr>
        <xdr:cNvGrpSpPr/>
      </xdr:nvGrpSpPr>
      <xdr:grpSpPr>
        <a:xfrm>
          <a:off x="5105398" y="209549"/>
          <a:ext cx="9229727" cy="6505576"/>
          <a:chOff x="5695948" y="180974"/>
          <a:chExt cx="9229727" cy="6505576"/>
        </a:xfrm>
      </xdr:grpSpPr>
      <xdr:graphicFrame macro="">
        <xdr:nvGraphicFramePr>
          <xdr:cNvPr id="4" name="Diagramm 3">
            <a:extLst>
              <a:ext uri="{FF2B5EF4-FFF2-40B4-BE49-F238E27FC236}">
                <a16:creationId xmlns:a16="http://schemas.microsoft.com/office/drawing/2014/main" id="{4554EC51-D768-492B-BFF4-D3F3EA7D3627}"/>
              </a:ext>
            </a:extLst>
          </xdr:cNvPr>
          <xdr:cNvGraphicFramePr/>
        </xdr:nvGraphicFramePr>
        <xdr:xfrm>
          <a:off x="5695948" y="180974"/>
          <a:ext cx="6638927" cy="6505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63072A49-AD24-4252-991E-7494C1C8A984}"/>
              </a:ext>
            </a:extLst>
          </xdr:cNvPr>
          <xdr:cNvSpPr txBox="1"/>
        </xdr:nvSpPr>
        <xdr:spPr>
          <a:xfrm>
            <a:off x="12334875" y="180975"/>
            <a:ext cx="2590800" cy="65055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de-DE" sz="1600"/>
          </a:p>
          <a:p>
            <a:endParaRPr lang="de-DE" sz="1600"/>
          </a:p>
          <a:p>
            <a:r>
              <a:rPr lang="de-DE" sz="1600" b="1"/>
              <a:t>Kommunikationsziele:</a:t>
            </a:r>
            <a:r>
              <a:rPr lang="de-DE" sz="1600"/>
              <a:t> 	</a:t>
            </a:r>
          </a:p>
          <a:p>
            <a:r>
              <a:rPr lang="de-DE" sz="1600" baseline="0"/>
              <a:t>	</a:t>
            </a:r>
            <a:r>
              <a:rPr lang="de-DE" sz="1400" baseline="0"/>
              <a:t>Enthusiasmus 	beibehalten</a:t>
            </a:r>
          </a:p>
          <a:p>
            <a:endParaRPr lang="de-DE" sz="1400" baseline="0"/>
          </a:p>
          <a:p>
            <a:r>
              <a:rPr lang="de-DE" sz="1400" baseline="0"/>
              <a:t>	Unterstützung 	erzeugen</a:t>
            </a:r>
          </a:p>
          <a:p>
            <a:endParaRPr lang="de-DE" sz="1400" baseline="0"/>
          </a:p>
          <a:p>
            <a:r>
              <a:rPr lang="de-DE" sz="1400" baseline="0"/>
              <a:t>	Widerstand lösen</a:t>
            </a:r>
          </a:p>
          <a:p>
            <a:endParaRPr lang="de-DE" sz="1400" baseline="0"/>
          </a:p>
          <a:p>
            <a:r>
              <a:rPr lang="de-DE" sz="1400" baseline="0"/>
              <a:t>	Bei Notwendigkeit 	kommunizieren</a:t>
            </a:r>
            <a:endParaRPr lang="de-DE" sz="1600"/>
          </a:p>
        </xdr:txBody>
      </xdr:sp>
    </xdr:grpSp>
    <xdr:clientData/>
  </xdr:twoCellAnchor>
  <xdr:twoCellAnchor>
    <xdr:from>
      <xdr:col>4</xdr:col>
      <xdr:colOff>828675</xdr:colOff>
      <xdr:row>4</xdr:row>
      <xdr:rowOff>38100</xdr:rowOff>
    </xdr:from>
    <xdr:to>
      <xdr:col>13</xdr:col>
      <xdr:colOff>619125</xdr:colOff>
      <xdr:row>28</xdr:row>
      <xdr:rowOff>161925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30089C70-1469-45B6-91D6-FAD6E5C35A61}"/>
            </a:ext>
          </a:extLst>
        </xdr:cNvPr>
        <xdr:cNvGrpSpPr/>
      </xdr:nvGrpSpPr>
      <xdr:grpSpPr>
        <a:xfrm>
          <a:off x="5629275" y="933450"/>
          <a:ext cx="6962775" cy="4695825"/>
          <a:chOff x="9382125" y="933450"/>
          <a:chExt cx="6962775" cy="4695825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6447B455-8FA0-41BB-89DC-D6772F9D728E}"/>
              </a:ext>
            </a:extLst>
          </xdr:cNvPr>
          <xdr:cNvSpPr txBox="1"/>
        </xdr:nvSpPr>
        <xdr:spPr>
          <a:xfrm>
            <a:off x="10258425" y="5353050"/>
            <a:ext cx="4914900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negativ		neutral		positiv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89C092E8-10CD-4CBF-AEB2-0435EE333FE9}"/>
              </a:ext>
            </a:extLst>
          </xdr:cNvPr>
          <xdr:cNvSpPr txBox="1"/>
        </xdr:nvSpPr>
        <xdr:spPr>
          <a:xfrm>
            <a:off x="9467851" y="933450"/>
            <a:ext cx="581024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hoch</a:t>
            </a:r>
          </a:p>
        </xdr:txBody>
      </xdr:sp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41059EA4-2403-49A7-A32D-2C4E2DED5389}"/>
              </a:ext>
            </a:extLst>
          </xdr:cNvPr>
          <xdr:cNvSpPr txBox="1"/>
        </xdr:nvSpPr>
        <xdr:spPr>
          <a:xfrm>
            <a:off x="9382125" y="4819650"/>
            <a:ext cx="685799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DE" sz="1400"/>
              <a:t>gering</a:t>
            </a:r>
          </a:p>
        </xdr:txBody>
      </xdr:sp>
      <xdr:sp macro="" textlink="">
        <xdr:nvSpPr>
          <xdr:cNvPr id="10" name="Rechteck 9">
            <a:extLst>
              <a:ext uri="{FF2B5EF4-FFF2-40B4-BE49-F238E27FC236}">
                <a16:creationId xmlns:a16="http://schemas.microsoft.com/office/drawing/2014/main" id="{9C39E589-5D23-49F3-A002-5D9CE615DA38}"/>
              </a:ext>
            </a:extLst>
          </xdr:cNvPr>
          <xdr:cNvSpPr/>
        </xdr:nvSpPr>
        <xdr:spPr>
          <a:xfrm>
            <a:off x="15773400" y="1333500"/>
            <a:ext cx="561975" cy="323850"/>
          </a:xfrm>
          <a:prstGeom prst="rect">
            <a:avLst/>
          </a:prstGeom>
          <a:solidFill>
            <a:srgbClr val="00B050"/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FE87F962-91F0-4466-B60D-A14FC5D29510}"/>
              </a:ext>
            </a:extLst>
          </xdr:cNvPr>
          <xdr:cNvSpPr/>
        </xdr:nvSpPr>
        <xdr:spPr>
          <a:xfrm>
            <a:off x="15763875" y="1990725"/>
            <a:ext cx="561975" cy="323850"/>
          </a:xfrm>
          <a:prstGeom prst="rect">
            <a:avLst/>
          </a:prstGeom>
          <a:solidFill>
            <a:srgbClr val="FFFF00"/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12" name="Rechteck 11">
            <a:extLst>
              <a:ext uri="{FF2B5EF4-FFF2-40B4-BE49-F238E27FC236}">
                <a16:creationId xmlns:a16="http://schemas.microsoft.com/office/drawing/2014/main" id="{47054872-5CCD-4BBD-8490-E8B3B7CD8CFE}"/>
              </a:ext>
            </a:extLst>
          </xdr:cNvPr>
          <xdr:cNvSpPr/>
        </xdr:nvSpPr>
        <xdr:spPr>
          <a:xfrm>
            <a:off x="15782925" y="2524125"/>
            <a:ext cx="561975" cy="323850"/>
          </a:xfrm>
          <a:prstGeom prst="rect">
            <a:avLst/>
          </a:prstGeom>
          <a:solidFill>
            <a:srgbClr val="FF0000"/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sp macro="" textlink="">
        <xdr:nvSpPr>
          <xdr:cNvPr id="13" name="Rechteck 12">
            <a:extLst>
              <a:ext uri="{FF2B5EF4-FFF2-40B4-BE49-F238E27FC236}">
                <a16:creationId xmlns:a16="http://schemas.microsoft.com/office/drawing/2014/main" id="{C0039BF1-4EF8-425C-9B34-AFEE860C71C9}"/>
              </a:ext>
            </a:extLst>
          </xdr:cNvPr>
          <xdr:cNvSpPr/>
        </xdr:nvSpPr>
        <xdr:spPr>
          <a:xfrm>
            <a:off x="15782925" y="3067050"/>
            <a:ext cx="561975" cy="32385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58AB-ED92-4C75-9CE3-C5A4D362F8DE}">
  <dimension ref="A1:K30"/>
  <sheetViews>
    <sheetView tabSelected="1" zoomScale="90" zoomScaleNormal="90" workbookViewId="0">
      <selection activeCell="B35" sqref="B35"/>
    </sheetView>
  </sheetViews>
  <sheetFormatPr baseColWidth="10" defaultRowHeight="15" x14ac:dyDescent="0.25"/>
  <cols>
    <col min="1" max="1" width="43.140625" customWidth="1"/>
    <col min="2" max="2" width="16.140625" customWidth="1"/>
    <col min="3" max="3" width="15" customWidth="1"/>
    <col min="4" max="4" width="15.42578125" customWidth="1"/>
    <col min="5" max="5" width="12.85546875" customWidth="1"/>
    <col min="6" max="6" width="18.28515625" customWidth="1"/>
    <col min="7" max="7" width="2" customWidth="1"/>
    <col min="8" max="8" width="38.140625" customWidth="1"/>
    <col min="9" max="9" width="19.85546875" customWidth="1"/>
    <col min="10" max="10" width="30.85546875" customWidth="1"/>
    <col min="11" max="11" width="16.85546875" customWidth="1"/>
  </cols>
  <sheetData>
    <row r="1" spans="1:11" ht="24.75" customHeight="1" x14ac:dyDescent="0.25">
      <c r="A1" s="9" t="s">
        <v>8</v>
      </c>
      <c r="B1" s="10"/>
      <c r="C1" s="10"/>
      <c r="D1" s="10"/>
      <c r="E1" s="10"/>
      <c r="F1" s="11"/>
      <c r="G1" s="1"/>
      <c r="H1" s="9" t="s">
        <v>4</v>
      </c>
      <c r="I1" s="10"/>
      <c r="J1" s="10"/>
      <c r="K1" s="10"/>
    </row>
    <row r="2" spans="1:11" ht="25.5" x14ac:dyDescent="0.25">
      <c r="A2" s="5" t="s">
        <v>8</v>
      </c>
      <c r="B2" s="5" t="s">
        <v>9</v>
      </c>
      <c r="C2" s="5" t="s">
        <v>1</v>
      </c>
      <c r="D2" s="5" t="s">
        <v>10</v>
      </c>
      <c r="E2" s="5" t="s">
        <v>2</v>
      </c>
      <c r="F2" s="5" t="s">
        <v>11</v>
      </c>
      <c r="G2" s="2"/>
      <c r="H2" s="5" t="s">
        <v>4</v>
      </c>
      <c r="I2" s="5" t="s">
        <v>5</v>
      </c>
      <c r="J2" s="5" t="s">
        <v>6</v>
      </c>
      <c r="K2" s="5" t="s">
        <v>7</v>
      </c>
    </row>
    <row r="3" spans="1:11" x14ac:dyDescent="0.25">
      <c r="A3" s="3" t="s">
        <v>32</v>
      </c>
      <c r="B3" s="3" t="s">
        <v>13</v>
      </c>
      <c r="C3" s="3" t="s">
        <v>29</v>
      </c>
      <c r="D3" s="3" t="s">
        <v>17</v>
      </c>
      <c r="E3" s="3"/>
      <c r="F3" s="3"/>
      <c r="H3" s="3"/>
      <c r="I3" s="3"/>
      <c r="J3" s="3"/>
      <c r="K3" s="3"/>
    </row>
    <row r="4" spans="1:11" x14ac:dyDescent="0.25">
      <c r="A4" s="3" t="s">
        <v>38</v>
      </c>
      <c r="B4" s="3" t="s">
        <v>17</v>
      </c>
      <c r="C4" s="3" t="s">
        <v>29</v>
      </c>
      <c r="D4" s="3" t="s">
        <v>17</v>
      </c>
      <c r="E4" s="3"/>
      <c r="F4" s="3"/>
      <c r="H4" s="3"/>
      <c r="I4" s="3"/>
      <c r="J4" s="3"/>
      <c r="K4" s="3"/>
    </row>
    <row r="5" spans="1:11" x14ac:dyDescent="0.25">
      <c r="A5" s="3" t="s">
        <v>34</v>
      </c>
      <c r="B5" s="3" t="s">
        <v>13</v>
      </c>
      <c r="C5" s="3" t="s">
        <v>23</v>
      </c>
      <c r="D5" s="3" t="s">
        <v>13</v>
      </c>
      <c r="E5" s="3"/>
      <c r="F5" s="3"/>
      <c r="H5" s="3"/>
      <c r="I5" s="3"/>
      <c r="J5" s="3"/>
      <c r="K5" s="3"/>
    </row>
    <row r="6" spans="1:11" x14ac:dyDescent="0.25">
      <c r="A6" s="3" t="s">
        <v>36</v>
      </c>
      <c r="B6" s="3" t="s">
        <v>22</v>
      </c>
      <c r="C6" s="3" t="s">
        <v>18</v>
      </c>
      <c r="D6" s="3" t="s">
        <v>22</v>
      </c>
      <c r="E6" s="3"/>
      <c r="F6" s="3"/>
      <c r="H6" s="3"/>
      <c r="I6" s="3"/>
      <c r="J6" s="3"/>
      <c r="K6" s="3"/>
    </row>
    <row r="7" spans="1:11" x14ac:dyDescent="0.25">
      <c r="A7" s="3" t="s">
        <v>40</v>
      </c>
      <c r="B7" s="3" t="s">
        <v>22</v>
      </c>
      <c r="C7" s="3" t="s">
        <v>23</v>
      </c>
      <c r="D7" s="3" t="s">
        <v>22</v>
      </c>
      <c r="E7" s="3"/>
      <c r="F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H30" s="3"/>
      <c r="I30" s="3"/>
      <c r="J30" s="3"/>
      <c r="K30" s="3"/>
    </row>
  </sheetData>
  <mergeCells count="2">
    <mergeCell ref="A1:F1"/>
    <mergeCell ref="H1:K1"/>
  </mergeCells>
  <phoneticPr fontId="5" type="noConversion"/>
  <conditionalFormatting sqref="A2">
    <cfRule type="expression" dxfId="7" priority="5" stopIfTrue="1">
      <formula>#REF!&lt;0</formula>
    </cfRule>
    <cfRule type="expression" dxfId="6" priority="6" stopIfTrue="1">
      <formula>AND(#REF!&gt;0,#REF!&lt;0.75)</formula>
    </cfRule>
  </conditionalFormatting>
  <conditionalFormatting sqref="A1">
    <cfRule type="expression" dxfId="5" priority="3" stopIfTrue="1">
      <formula>#REF!&lt;0</formula>
    </cfRule>
    <cfRule type="expression" dxfId="4" priority="4" stopIfTrue="1">
      <formula>AND(#REF!&gt;0,#REF!&lt;0.75)</formula>
    </cfRule>
  </conditionalFormatting>
  <conditionalFormatting sqref="H1">
    <cfRule type="expression" dxfId="3" priority="1" stopIfTrue="1">
      <formula>#REF!&lt;0</formula>
    </cfRule>
    <cfRule type="expression" dxfId="2" priority="2" stopIfTrue="1">
      <formula>AND(#REF!&gt;0,#REF!&lt;0.75)</formula>
    </cfRule>
  </conditionalFormatting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40B4F41-1200-4FEF-8CC1-E7D47EBCDE99}">
          <x14:formula1>
            <xm:f>Dropdown!$B$2:$B$4</xm:f>
          </x14:formula1>
          <xm:sqref>B3:B30</xm:sqref>
        </x14:dataValidation>
        <x14:dataValidation type="list" allowBlank="1" showInputMessage="1" showErrorMessage="1" xr:uid="{F5912B6C-CCB2-482C-BC77-F2862E9697DD}">
          <x14:formula1>
            <xm:f>Dropdown!$C$2:$C$4</xm:f>
          </x14:formula1>
          <xm:sqref>C3:C30</xm:sqref>
        </x14:dataValidation>
        <x14:dataValidation type="list" allowBlank="1" showInputMessage="1" showErrorMessage="1" xr:uid="{44CCFB3A-2413-41CF-8208-DC0EBFEEE3E7}">
          <x14:formula1>
            <xm:f>Dropdown!$D$2:$D$4</xm:f>
          </x14:formula1>
          <xm:sqref>D3:D30</xm:sqref>
        </x14:dataValidation>
        <x14:dataValidation type="list" allowBlank="1" showInputMessage="1" showErrorMessage="1" xr:uid="{8D2A6DC3-B2A4-4790-BFC6-D0BC17B96D4C}">
          <x14:formula1>
            <xm:f>Dropdown!$E$2:$E$4</xm:f>
          </x14:formula1>
          <xm:sqref>E3:E30</xm:sqref>
        </x14:dataValidation>
        <x14:dataValidation type="list" allowBlank="1" showInputMessage="1" showErrorMessage="1" xr:uid="{708E3014-71F5-437C-9CE0-E3EFA576F767}">
          <x14:formula1>
            <xm:f>Dropdown!$F$2:$F$5</xm:f>
          </x14:formula1>
          <xm:sqref>F3:F30</xm:sqref>
        </x14:dataValidation>
        <x14:dataValidation type="list" allowBlank="1" showInputMessage="1" showErrorMessage="1" xr:uid="{C9DE5033-807F-4409-A912-0B44E364A7B1}">
          <x14:formula1>
            <xm:f>Dropdown!$G$2:$G$5</xm:f>
          </x14:formula1>
          <xm:sqref>K3:K30</xm:sqref>
        </x14:dataValidation>
        <x14:dataValidation type="list" allowBlank="1" showInputMessage="1" xr:uid="{21597739-D48E-48D2-BDCD-CB5BEB1620D4}">
          <x14:formula1>
            <xm:f>Dropdown!$A$2:$A$15</xm:f>
          </x14:formula1>
          <xm:sqref>A3:A30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CC28-7BB3-4E4A-90A3-2ABE674911AB}">
  <sheetPr>
    <pageSetUpPr fitToPage="1"/>
  </sheetPr>
  <dimension ref="A4:G17"/>
  <sheetViews>
    <sheetView zoomScaleNormal="100" workbookViewId="0">
      <selection activeCell="R19" sqref="R19"/>
    </sheetView>
  </sheetViews>
  <sheetFormatPr baseColWidth="10" defaultRowHeight="15" x14ac:dyDescent="0.25"/>
  <cols>
    <col min="1" max="1" width="36.7109375" customWidth="1"/>
    <col min="2" max="2" width="15" bestFit="1" customWidth="1"/>
    <col min="3" max="3" width="10.85546875" bestFit="1" customWidth="1"/>
    <col min="4" max="4" width="9.42578125" bestFit="1" customWidth="1"/>
    <col min="5" max="5" width="15" customWidth="1"/>
    <col min="6" max="6" width="12.5703125" customWidth="1"/>
    <col min="7" max="7" width="11.42578125" customWidth="1"/>
  </cols>
  <sheetData>
    <row r="4" spans="1:7" ht="25.5" x14ac:dyDescent="0.25">
      <c r="A4" s="5" t="s">
        <v>8</v>
      </c>
      <c r="B4" s="5" t="s">
        <v>9</v>
      </c>
      <c r="C4" s="5" t="s">
        <v>1</v>
      </c>
      <c r="D4" s="5" t="s">
        <v>10</v>
      </c>
      <c r="E4" s="6" t="s">
        <v>9</v>
      </c>
      <c r="F4" s="6" t="s">
        <v>1</v>
      </c>
      <c r="G4" s="6" t="s">
        <v>10</v>
      </c>
    </row>
    <row r="5" spans="1:7" x14ac:dyDescent="0.25">
      <c r="A5" s="3" t="str">
        <f>Stakeholdertabelle!A3</f>
        <v>potenzielle Nutzer*innen</v>
      </c>
      <c r="B5" s="3" t="str">
        <f>Stakeholdertabelle!B3</f>
        <v>Hoch</v>
      </c>
      <c r="C5" s="3" t="str">
        <f>Stakeholdertabelle!C3</f>
        <v>Positiv</v>
      </c>
      <c r="D5" s="3" t="str">
        <f>Stakeholdertabelle!D3</f>
        <v>Mittel</v>
      </c>
      <c r="E5" s="7">
        <f>IF(Stakeholdertabelle!B3="Hoch",3,IF(Stakeholdertabelle!B3="Mittel",2,IF(Stakeholdertabelle!B3="Gering",1,0)))</f>
        <v>3</v>
      </c>
      <c r="F5" s="7">
        <f>IF(Stakeholdertabelle!C3="Positiv",3,IF(Stakeholdertabelle!C3="Neutral",2,IF(Stakeholdertabelle!C3="Negativ",1,0)))</f>
        <v>3</v>
      </c>
      <c r="G5" s="7">
        <f>IF(Stakeholdertabelle!D3="Hoch",3,IF(Stakeholdertabelle!D3="Mittel",2,IF(Stakeholdertabelle!D3="Gering",1,0)))</f>
        <v>2</v>
      </c>
    </row>
    <row r="6" spans="1:7" x14ac:dyDescent="0.25">
      <c r="A6" s="3" t="str">
        <f>Stakeholdertabelle!A4</f>
        <v>Gemeinde / Landkreis / Kommunalverwaltung / Bürgermeister*in</v>
      </c>
      <c r="B6" s="3" t="str">
        <f>Stakeholdertabelle!B4</f>
        <v>Mittel</v>
      </c>
      <c r="C6" s="3" t="str">
        <f>Stakeholdertabelle!C4</f>
        <v>Positiv</v>
      </c>
      <c r="D6" s="3" t="str">
        <f>Stakeholdertabelle!D4</f>
        <v>Mittel</v>
      </c>
      <c r="E6" s="7">
        <f>IF(Stakeholdertabelle!B4="Hoch",3,IF(Stakeholdertabelle!B4="Mittel",2,IF(Stakeholdertabelle!B4="Gering",1,0)))</f>
        <v>2</v>
      </c>
      <c r="F6" s="7">
        <f>IF(Stakeholdertabelle!C4="Positiv",3,IF(Stakeholdertabelle!C4="Neutral",2,IF(Stakeholdertabelle!C4="Negativ",1,0)))</f>
        <v>3</v>
      </c>
      <c r="G6" s="7">
        <f>IF(Stakeholdertabelle!D4="Hoch",3,IF(Stakeholdertabelle!D4="Mittel",2,IF(Stakeholdertabelle!D4="Gering",1,0)))</f>
        <v>2</v>
      </c>
    </row>
    <row r="7" spans="1:7" x14ac:dyDescent="0.25">
      <c r="A7" s="3" t="str">
        <f>Stakeholdertabelle!A5</f>
        <v>Multiplikatoren</v>
      </c>
      <c r="B7" s="3" t="str">
        <f>Stakeholdertabelle!B5</f>
        <v>Hoch</v>
      </c>
      <c r="C7" s="3" t="str">
        <f>Stakeholdertabelle!C5</f>
        <v>Negativ</v>
      </c>
      <c r="D7" s="3" t="str">
        <f>Stakeholdertabelle!D5</f>
        <v>Hoch</v>
      </c>
      <c r="E7" s="7">
        <f>IF(Stakeholdertabelle!B5="Hoch",3,IF(Stakeholdertabelle!B5="Mittel",2,IF(Stakeholdertabelle!B5="Gering",1,0)))</f>
        <v>3</v>
      </c>
      <c r="F7" s="7">
        <f>IF(Stakeholdertabelle!C5="Positiv",3,IF(Stakeholdertabelle!C5="Neutral",2,IF(Stakeholdertabelle!C5="Negativ",1,0)))</f>
        <v>1</v>
      </c>
      <c r="G7" s="7">
        <f>IF(Stakeholdertabelle!D5="Hoch",3,IF(Stakeholdertabelle!D5="Mittel",2,IF(Stakeholdertabelle!D5="Gering",1,0)))</f>
        <v>3</v>
      </c>
    </row>
    <row r="8" spans="1:7" x14ac:dyDescent="0.25">
      <c r="A8" s="3" t="str">
        <f>Stakeholdertabelle!A6</f>
        <v>Mitglieder der Genossenschaft</v>
      </c>
      <c r="B8" s="3" t="str">
        <f>Stakeholdertabelle!B6</f>
        <v>Gering</v>
      </c>
      <c r="C8" s="3" t="str">
        <f>Stakeholdertabelle!C6</f>
        <v>Neutral</v>
      </c>
      <c r="D8" s="3" t="str">
        <f>Stakeholdertabelle!D6</f>
        <v>Gering</v>
      </c>
      <c r="E8" s="7">
        <f>IF(Stakeholdertabelle!B6="Hoch",3,IF(Stakeholdertabelle!B6="Mittel",2,IF(Stakeholdertabelle!B6="Gering",1,0)))</f>
        <v>1</v>
      </c>
      <c r="F8" s="7">
        <f>IF(Stakeholdertabelle!C6="Positiv",3,IF(Stakeholdertabelle!C6="Neutral",2,IF(Stakeholdertabelle!C6="Negativ",1,0)))</f>
        <v>2</v>
      </c>
      <c r="G8" s="7">
        <f>IF(Stakeholdertabelle!D6="Hoch",3,IF(Stakeholdertabelle!D6="Mittel",2,IF(Stakeholdertabelle!D6="Gering",1,0)))</f>
        <v>1</v>
      </c>
    </row>
    <row r="9" spans="1:7" x14ac:dyDescent="0.25">
      <c r="A9" s="3" t="str">
        <f>Stakeholdertabelle!A7</f>
        <v>Landes- / Bundesbehörden (vor allem wg. Förderungen &amp; politischen Rahmenbedingungen)</v>
      </c>
      <c r="B9" s="3" t="str">
        <f>Stakeholdertabelle!B7</f>
        <v>Gering</v>
      </c>
      <c r="C9" s="3" t="str">
        <f>Stakeholdertabelle!C7</f>
        <v>Negativ</v>
      </c>
      <c r="D9" s="3" t="str">
        <f>Stakeholdertabelle!D7</f>
        <v>Gering</v>
      </c>
      <c r="E9" s="7">
        <f>IF(Stakeholdertabelle!B7="Hoch",3,IF(Stakeholdertabelle!B7="Mittel",2,IF(Stakeholdertabelle!B7="Gering",1,0)))</f>
        <v>1</v>
      </c>
      <c r="F9" s="7">
        <f>IF(Stakeholdertabelle!C7="Positiv",3,IF(Stakeholdertabelle!C7="Neutral",2,IF(Stakeholdertabelle!C7="Negativ",1,0)))</f>
        <v>1</v>
      </c>
      <c r="G9" s="7">
        <f>IF(Stakeholdertabelle!D7="Hoch",3,IF(Stakeholdertabelle!D7="Mittel",2,IF(Stakeholdertabelle!D7="Gering",1,0)))</f>
        <v>1</v>
      </c>
    </row>
    <row r="10" spans="1:7" x14ac:dyDescent="0.25">
      <c r="A10" s="3">
        <f>Stakeholdertabelle!A8</f>
        <v>0</v>
      </c>
      <c r="B10" s="3">
        <f>Stakeholdertabelle!B8</f>
        <v>0</v>
      </c>
      <c r="C10" s="3">
        <f>Stakeholdertabelle!C8</f>
        <v>0</v>
      </c>
      <c r="D10" s="3">
        <f>Stakeholdertabelle!D8</f>
        <v>0</v>
      </c>
      <c r="E10" s="7">
        <f>IF(Stakeholdertabelle!B8="Hoch",3,IF(Stakeholdertabelle!B8="Mittel",2,IF(Stakeholdertabelle!B8="Gering",1,0)))</f>
        <v>0</v>
      </c>
      <c r="F10" s="7">
        <f>IF(Stakeholdertabelle!C8="Positiv",3,IF(Stakeholdertabelle!C8="Neutral",2,IF(Stakeholdertabelle!C8="Negativ",1,0)))</f>
        <v>0</v>
      </c>
      <c r="G10" s="7">
        <f>IF(Stakeholdertabelle!D8="Hoch",3,IF(Stakeholdertabelle!D8="Mittel",2,IF(Stakeholdertabelle!D8="Gering",1,0)))</f>
        <v>0</v>
      </c>
    </row>
    <row r="11" spans="1:7" x14ac:dyDescent="0.25">
      <c r="A11" s="3">
        <f>Stakeholdertabelle!A9</f>
        <v>0</v>
      </c>
      <c r="B11" s="3">
        <f>Stakeholdertabelle!B9</f>
        <v>0</v>
      </c>
      <c r="C11" s="3">
        <f>Stakeholdertabelle!C9</f>
        <v>0</v>
      </c>
      <c r="D11" s="3">
        <f>Stakeholdertabelle!D9</f>
        <v>0</v>
      </c>
      <c r="E11" s="7">
        <f>IF(Stakeholdertabelle!B9="Hoch",3,IF(Stakeholdertabelle!B9="Mittel",2,IF(Stakeholdertabelle!B9="Gering",1,0)))</f>
        <v>0</v>
      </c>
      <c r="F11" s="7">
        <f>IF(Stakeholdertabelle!C9="Positiv",3,IF(Stakeholdertabelle!C9="Neutral",2,IF(Stakeholdertabelle!C9="Negativ",1,0)))</f>
        <v>0</v>
      </c>
      <c r="G11" s="7">
        <f>IF(Stakeholdertabelle!D9="Hoch",3,IF(Stakeholdertabelle!D9="Mittel",2,IF(Stakeholdertabelle!D9="Gering",1,0)))</f>
        <v>0</v>
      </c>
    </row>
    <row r="12" spans="1:7" x14ac:dyDescent="0.25">
      <c r="A12" s="3">
        <f>Stakeholdertabelle!A10</f>
        <v>0</v>
      </c>
      <c r="B12" s="3">
        <f>Stakeholdertabelle!B10</f>
        <v>0</v>
      </c>
      <c r="C12" s="3">
        <f>Stakeholdertabelle!C10</f>
        <v>0</v>
      </c>
      <c r="D12" s="3">
        <f>Stakeholdertabelle!D10</f>
        <v>0</v>
      </c>
      <c r="E12" s="7">
        <f>IF(Stakeholdertabelle!B10="Hoch",3,IF(Stakeholdertabelle!B10="Mittel",2,IF(Stakeholdertabelle!B10="Gering",1,0)))</f>
        <v>0</v>
      </c>
      <c r="F12" s="7">
        <f>IF(Stakeholdertabelle!C10="Positiv",3,IF(Stakeholdertabelle!C10="Neutral",2,IF(Stakeholdertabelle!C10="Negativ",1,0)))</f>
        <v>0</v>
      </c>
      <c r="G12" s="7">
        <f>IF(Stakeholdertabelle!D10="Hoch",3,IF(Stakeholdertabelle!D10="Mittel",2,IF(Stakeholdertabelle!D10="Gering",1,0)))</f>
        <v>0</v>
      </c>
    </row>
    <row r="13" spans="1:7" x14ac:dyDescent="0.25">
      <c r="A13" s="3">
        <f>Stakeholdertabelle!A11</f>
        <v>0</v>
      </c>
      <c r="B13" s="3">
        <f>Stakeholdertabelle!B11</f>
        <v>0</v>
      </c>
      <c r="C13" s="3">
        <f>Stakeholdertabelle!C11</f>
        <v>0</v>
      </c>
      <c r="D13" s="3">
        <f>Stakeholdertabelle!D11</f>
        <v>0</v>
      </c>
      <c r="E13" s="7">
        <f>IF(Stakeholdertabelle!B11="Hoch",3,IF(Stakeholdertabelle!B11="Mittel",2,IF(Stakeholdertabelle!B11="Gering",1,0)))</f>
        <v>0</v>
      </c>
      <c r="F13" s="7">
        <f>IF(Stakeholdertabelle!C11="Positiv",3,IF(Stakeholdertabelle!C11="Neutral",2,IF(Stakeholdertabelle!C11="Negativ",1,0)))</f>
        <v>0</v>
      </c>
      <c r="G13" s="7">
        <f>IF(Stakeholdertabelle!D11="Hoch",3,IF(Stakeholdertabelle!D11="Mittel",2,IF(Stakeholdertabelle!D11="Gering",1,0)))</f>
        <v>0</v>
      </c>
    </row>
    <row r="14" spans="1:7" x14ac:dyDescent="0.25">
      <c r="A14" s="3">
        <f>Stakeholdertabelle!A12</f>
        <v>0</v>
      </c>
      <c r="B14" s="3">
        <f>Stakeholdertabelle!B12</f>
        <v>0</v>
      </c>
      <c r="C14" s="3">
        <f>Stakeholdertabelle!C12</f>
        <v>0</v>
      </c>
      <c r="D14" s="3">
        <f>Stakeholdertabelle!D12</f>
        <v>0</v>
      </c>
      <c r="E14" s="7">
        <f>IF(Stakeholdertabelle!B12="Hoch",3,IF(Stakeholdertabelle!B12="Mittel",2,IF(Stakeholdertabelle!B12="Gering",1,0)))</f>
        <v>0</v>
      </c>
      <c r="F14" s="7">
        <f>IF(Stakeholdertabelle!C12="Positiv",3,IF(Stakeholdertabelle!C12="Neutral",2,IF(Stakeholdertabelle!C12="Negativ",1,0)))</f>
        <v>0</v>
      </c>
      <c r="G14" s="7">
        <f>IF(Stakeholdertabelle!D12="Hoch",3,IF(Stakeholdertabelle!D12="Mittel",2,IF(Stakeholdertabelle!D12="Gering",1,0)))</f>
        <v>0</v>
      </c>
    </row>
    <row r="15" spans="1:7" x14ac:dyDescent="0.25">
      <c r="A15" s="3">
        <f>Stakeholdertabelle!A13</f>
        <v>0</v>
      </c>
      <c r="B15" s="3">
        <f>Stakeholdertabelle!B13</f>
        <v>0</v>
      </c>
      <c r="C15" s="3">
        <f>Stakeholdertabelle!C13</f>
        <v>0</v>
      </c>
      <c r="D15" s="3">
        <f>Stakeholdertabelle!D13</f>
        <v>0</v>
      </c>
      <c r="E15" s="7">
        <f>IF(Stakeholdertabelle!B13="Hoch",3,IF(Stakeholdertabelle!B13="Mittel",2,IF(Stakeholdertabelle!B13="Gering",1,0)))</f>
        <v>0</v>
      </c>
      <c r="F15" s="7">
        <f>IF(Stakeholdertabelle!C13="Positiv",3,IF(Stakeholdertabelle!C13="Neutral",2,IF(Stakeholdertabelle!C13="Negativ",1,0)))</f>
        <v>0</v>
      </c>
      <c r="G15" s="7">
        <f>IF(Stakeholdertabelle!D13="Hoch",3,IF(Stakeholdertabelle!D13="Mittel",2,IF(Stakeholdertabelle!D13="Gering",1,0)))</f>
        <v>0</v>
      </c>
    </row>
    <row r="16" spans="1:7" x14ac:dyDescent="0.25">
      <c r="A16" s="3">
        <f>Stakeholdertabelle!A14</f>
        <v>0</v>
      </c>
      <c r="B16" s="3">
        <f>Stakeholdertabelle!B14</f>
        <v>0</v>
      </c>
      <c r="C16" s="3">
        <f>Stakeholdertabelle!C14</f>
        <v>0</v>
      </c>
      <c r="D16" s="3">
        <f>Stakeholdertabelle!D14</f>
        <v>0</v>
      </c>
      <c r="E16" s="7">
        <f>IF(Stakeholdertabelle!B14="Hoch",3,IF(Stakeholdertabelle!B14="Mittel",2,IF(Stakeholdertabelle!B14="Gering",1,0)))</f>
        <v>0</v>
      </c>
      <c r="F16" s="7">
        <f>IF(Stakeholdertabelle!C14="Positiv",3,IF(Stakeholdertabelle!C14="Neutral",2,IF(Stakeholdertabelle!C14="Negativ",1,0)))</f>
        <v>0</v>
      </c>
      <c r="G16" s="7">
        <f>IF(Stakeholdertabelle!D14="Hoch",3,IF(Stakeholdertabelle!D14="Mittel",2,IF(Stakeholdertabelle!D14="Gering",1,0)))</f>
        <v>0</v>
      </c>
    </row>
    <row r="17" spans="1:7" x14ac:dyDescent="0.25">
      <c r="A17" s="3">
        <f>Stakeholdertabelle!A15</f>
        <v>0</v>
      </c>
      <c r="B17" s="3">
        <f>Stakeholdertabelle!B15</f>
        <v>0</v>
      </c>
      <c r="C17" s="3">
        <f>Stakeholdertabelle!C15</f>
        <v>0</v>
      </c>
      <c r="D17" s="3">
        <f>Stakeholdertabelle!D15</f>
        <v>0</v>
      </c>
      <c r="E17" s="7">
        <f>IF(Stakeholdertabelle!B15="Hoch",3,IF(Stakeholdertabelle!B15="Mittel",2,IF(Stakeholdertabelle!B15="Gering",1,0)))</f>
        <v>0</v>
      </c>
      <c r="F17" s="7">
        <f>IF(Stakeholdertabelle!C15="Positiv",3,IF(Stakeholdertabelle!C15="Neutral",2,IF(Stakeholdertabelle!C15="Negativ",1,0)))</f>
        <v>0</v>
      </c>
      <c r="G17" s="7">
        <f>IF(Stakeholdertabelle!D15="Hoch",3,IF(Stakeholdertabelle!D15="Mittel",2,IF(Stakeholdertabelle!D15="Gering",1,0)))</f>
        <v>0</v>
      </c>
    </row>
  </sheetData>
  <conditionalFormatting sqref="A4">
    <cfRule type="expression" dxfId="1" priority="1" stopIfTrue="1">
      <formula>#REF!&lt;0</formula>
    </cfRule>
    <cfRule type="expression" dxfId="0" priority="2" stopIfTrue="1">
      <formula>AND(#REF!&gt;0,#REF!&lt;0.75)</formula>
    </cfRule>
  </conditionalFormatting>
  <pageMargins left="0.7" right="0.7" top="0.78740157499999996" bottom="0.78740157499999996" header="0.3" footer="0.3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9783-D18E-486C-BC2F-42B3E0CEA9F4}">
  <dimension ref="A1:G15"/>
  <sheetViews>
    <sheetView workbookViewId="0">
      <selection activeCell="A9" sqref="A9"/>
    </sheetView>
  </sheetViews>
  <sheetFormatPr baseColWidth="10" defaultRowHeight="15" x14ac:dyDescent="0.25"/>
  <cols>
    <col min="1" max="1" width="35.28515625" customWidth="1"/>
    <col min="2" max="2" width="14.140625" bestFit="1" customWidth="1"/>
    <col min="3" max="3" width="19.42578125" bestFit="1" customWidth="1"/>
    <col min="4" max="4" width="16.28515625" bestFit="1" customWidth="1"/>
    <col min="5" max="5" width="15.5703125" bestFit="1" customWidth="1"/>
    <col min="6" max="6" width="32.5703125" bestFit="1" customWidth="1"/>
    <col min="7" max="7" width="20.42578125" bestFit="1" customWidth="1"/>
    <col min="8" max="8" width="36" customWidth="1"/>
  </cols>
  <sheetData>
    <row r="1" spans="1:7" x14ac:dyDescent="0.25">
      <c r="A1" s="4" t="s">
        <v>30</v>
      </c>
      <c r="B1" s="4" t="s">
        <v>0</v>
      </c>
      <c r="C1" s="4" t="s">
        <v>1</v>
      </c>
      <c r="D1" s="4" t="s">
        <v>12</v>
      </c>
      <c r="E1" s="4" t="s">
        <v>2</v>
      </c>
      <c r="F1" s="4" t="s">
        <v>3</v>
      </c>
      <c r="G1" s="4" t="s">
        <v>7</v>
      </c>
    </row>
    <row r="2" spans="1:7" x14ac:dyDescent="0.25">
      <c r="A2" s="8" t="s">
        <v>31</v>
      </c>
      <c r="B2" t="s">
        <v>13</v>
      </c>
      <c r="C2" t="s">
        <v>29</v>
      </c>
      <c r="D2" t="s">
        <v>13</v>
      </c>
      <c r="E2" t="s">
        <v>14</v>
      </c>
      <c r="F2" t="s">
        <v>15</v>
      </c>
      <c r="G2" t="s">
        <v>16</v>
      </c>
    </row>
    <row r="3" spans="1:7" x14ac:dyDescent="0.25">
      <c r="A3" s="8" t="s">
        <v>32</v>
      </c>
      <c r="B3" t="s">
        <v>17</v>
      </c>
      <c r="C3" t="s">
        <v>18</v>
      </c>
      <c r="D3" t="s">
        <v>17</v>
      </c>
      <c r="E3" t="s">
        <v>19</v>
      </c>
      <c r="F3" t="s">
        <v>20</v>
      </c>
      <c r="G3" t="s">
        <v>21</v>
      </c>
    </row>
    <row r="4" spans="1:7" x14ac:dyDescent="0.25">
      <c r="A4" s="8" t="s">
        <v>33</v>
      </c>
      <c r="B4" t="s">
        <v>22</v>
      </c>
      <c r="C4" t="s">
        <v>23</v>
      </c>
      <c r="D4" t="s">
        <v>22</v>
      </c>
      <c r="E4" t="s">
        <v>24</v>
      </c>
      <c r="F4" t="s">
        <v>25</v>
      </c>
      <c r="G4" t="s">
        <v>26</v>
      </c>
    </row>
    <row r="5" spans="1:7" x14ac:dyDescent="0.25">
      <c r="A5" s="8" t="s">
        <v>34</v>
      </c>
      <c r="F5" t="s">
        <v>27</v>
      </c>
      <c r="G5" t="s">
        <v>28</v>
      </c>
    </row>
    <row r="6" spans="1:7" x14ac:dyDescent="0.25">
      <c r="A6" s="8" t="s">
        <v>35</v>
      </c>
    </row>
    <row r="7" spans="1:7" x14ac:dyDescent="0.25">
      <c r="A7" s="8" t="s">
        <v>36</v>
      </c>
    </row>
    <row r="8" spans="1:7" x14ac:dyDescent="0.25">
      <c r="A8" s="8" t="s">
        <v>37</v>
      </c>
    </row>
    <row r="9" spans="1:7" ht="45" x14ac:dyDescent="0.25">
      <c r="A9" s="8" t="s">
        <v>38</v>
      </c>
    </row>
    <row r="10" spans="1:7" x14ac:dyDescent="0.25">
      <c r="A10" s="8" t="s">
        <v>39</v>
      </c>
    </row>
    <row r="11" spans="1:7" ht="45" x14ac:dyDescent="0.25">
      <c r="A11" s="8" t="s">
        <v>40</v>
      </c>
    </row>
    <row r="12" spans="1:7" ht="75" x14ac:dyDescent="0.25">
      <c r="A12" s="8" t="s">
        <v>41</v>
      </c>
    </row>
    <row r="13" spans="1:7" ht="30" x14ac:dyDescent="0.25">
      <c r="A13" s="8" t="s">
        <v>42</v>
      </c>
    </row>
    <row r="14" spans="1:7" ht="30" x14ac:dyDescent="0.25">
      <c r="A14" s="8" t="s">
        <v>43</v>
      </c>
    </row>
    <row r="15" spans="1:7" x14ac:dyDescent="0.25">
      <c r="A15" s="8" t="s">
        <v>44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Stakeholdertabelle</vt:lpstr>
      <vt:lpstr>Stakeholdermatrix</vt:lpstr>
      <vt:lpstr>Dropdown</vt:lpstr>
      <vt:lpstr>Stakeholdermatrix!Druckbereich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Obernitz</dc:creator>
  <cp:lastModifiedBy>Jonas Obernitz</cp:lastModifiedBy>
  <cp:lastPrinted>2021-03-04T17:09:57Z</cp:lastPrinted>
  <dcterms:created xsi:type="dcterms:W3CDTF">2021-02-25T17:35:15Z</dcterms:created>
  <dcterms:modified xsi:type="dcterms:W3CDTF">2021-04-13T09:25:28Z</dcterms:modified>
</cp:coreProperties>
</file>